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z Pericial de Glosas" sheetId="1" state="visible" r:id="rId1"/>
    <sheet xmlns:r="http://schemas.openxmlformats.org/officeDocument/2006/relationships" name="Catálogo Oficial Res 2284" sheetId="2" state="visible" r:id="rId2"/>
    <sheet xmlns:r="http://schemas.openxmlformats.org/officeDocument/2006/relationships" name="Protocolo Conciliación S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b val="1"/>
      <color rgb="00D4AF37"/>
      <sz val="9"/>
    </font>
    <font>
      <name val="Calibri"/>
      <b val="1"/>
      <color rgb="000F172A"/>
      <sz val="9.5"/>
    </font>
    <font>
      <name val="Calibri"/>
      <color rgb="00334155"/>
      <sz val="9"/>
    </font>
    <font>
      <name val="Calibri"/>
      <b val="1"/>
      <color rgb="00FFFFFF"/>
      <sz val="9.5"/>
    </font>
    <font>
      <name val="Calibri"/>
      <b val="1"/>
      <color rgb="00991B1B"/>
      <sz val="9"/>
    </font>
    <font>
      <name val="Calibri"/>
      <b val="1"/>
      <color rgb="00047857"/>
      <sz val="8.5"/>
    </font>
    <font>
      <name val="Calibri"/>
      <b val="1"/>
      <color rgb="00B45309"/>
      <sz val="8.5"/>
    </font>
    <font>
      <name val="Calibri"/>
      <b val="1"/>
      <color rgb="00065F46"/>
      <sz val="11"/>
    </font>
    <font>
      <name val="Consolas"/>
      <b val="1"/>
      <color rgb="001E293B"/>
      <sz val="8.5"/>
    </font>
  </fonts>
  <fills count="8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1F5F9"/>
        <bgColor rgb="00F1F5F9"/>
      </patternFill>
    </fill>
    <fill>
      <patternFill patternType="solid">
        <fgColor rgb="001E293B"/>
        <bgColor rgb="001E293B"/>
      </patternFill>
    </fill>
    <fill>
      <patternFill patternType="solid">
        <fgColor rgb="00FEE2E2"/>
        <bgColor rgb="00FEE2E2"/>
      </patternFill>
    </fill>
    <fill>
      <patternFill patternType="solid">
        <fgColor rgb="00ECFDF5"/>
        <bgColor rgb="00ECFDF5"/>
      </patternFill>
    </fill>
    <fill>
      <patternFill patternType="solid">
        <fgColor rgb="00FEF3C7"/>
        <bgColor rgb="00FEF3C7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065F46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3" borderId="0" pivotButton="0" quotePrefix="0" xfId="0"/>
    <xf numFmtId="0" fontId="4" fillId="0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6" fillId="5" borderId="1" applyAlignment="1" pivotButton="0" quotePrefix="0" xfId="0">
      <alignment horizontal="center"/>
    </xf>
    <xf numFmtId="0" fontId="4" fillId="0" borderId="1" applyAlignment="1" pivotButton="0" quotePrefix="0" xfId="0">
      <alignment horizontal="left"/>
    </xf>
    <xf numFmtId="164" fontId="4" fillId="0" borderId="1" applyAlignment="1" pivotButton="0" quotePrefix="0" xfId="0">
      <alignment horizontal="right"/>
    </xf>
    <xf numFmtId="164" fontId="3" fillId="6" borderId="1" applyAlignment="1" pivotButton="0" quotePrefix="0" xfId="0">
      <alignment horizontal="right"/>
    </xf>
    <xf numFmtId="165" fontId="4" fillId="0" borderId="1" applyAlignment="1" pivotButton="0" quotePrefix="0" xfId="0">
      <alignment horizontal="center"/>
    </xf>
    <xf numFmtId="0" fontId="7" fillId="0" borderId="1" applyAlignment="1" pivotButton="0" quotePrefix="0" xfId="0">
      <alignment horizontal="left"/>
    </xf>
    <xf numFmtId="0" fontId="0" fillId="0" borderId="1" applyAlignment="1" pivotButton="0" quotePrefix="0" xfId="0">
      <alignment horizontal="center"/>
    </xf>
    <xf numFmtId="164" fontId="3" fillId="3" borderId="1" applyAlignment="1" pivotButton="0" quotePrefix="0" xfId="0">
      <alignment horizontal="right"/>
    </xf>
    <xf numFmtId="0" fontId="8" fillId="0" borderId="1" applyAlignment="1" pivotButton="0" quotePrefix="0" xfId="0">
      <alignment horizontal="left"/>
    </xf>
    <xf numFmtId="0" fontId="0" fillId="0" borderId="2" pivotButton="0" quotePrefix="0" xfId="0"/>
    <xf numFmtId="0" fontId="3" fillId="0" borderId="2" applyAlignment="1" pivotButton="0" quotePrefix="0" xfId="0">
      <alignment horizontal="center"/>
    </xf>
    <xf numFmtId="0" fontId="0" fillId="3" borderId="2" pivotButton="0" quotePrefix="0" xfId="0"/>
    <xf numFmtId="164" fontId="3" fillId="3" borderId="2" applyAlignment="1" pivotButton="0" quotePrefix="0" xfId="0">
      <alignment horizontal="right"/>
    </xf>
    <xf numFmtId="164" fontId="9" fillId="7" borderId="2" applyAlignment="1" pivotButton="0" quotePrefix="0" xfId="0">
      <alignment horizontal="right"/>
    </xf>
    <xf numFmtId="164" fontId="9" fillId="6" borderId="2" applyAlignment="1" pivotButton="0" quotePrefix="0" xfId="0">
      <alignment horizontal="right"/>
    </xf>
    <xf numFmtId="165" fontId="3" fillId="3" borderId="2" applyAlignment="1" pivotButton="0" quotePrefix="0" xfId="0">
      <alignment horizontal="center"/>
    </xf>
    <xf numFmtId="0" fontId="3" fillId="7" borderId="0" applyAlignment="1" pivotButton="0" quotePrefix="0" xfId="0">
      <alignment horizontal="center" vertical="center"/>
    </xf>
    <xf numFmtId="0" fontId="10" fillId="3" borderId="0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 vertical="center"/>
    </xf>
    <xf numFmtId="0" fontId="3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9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14" customWidth="1" min="2" max="2"/>
    <col width="12" customWidth="1" min="3" max="3"/>
    <col width="12" customWidth="1" min="4" max="4"/>
    <col width="10" customWidth="1" min="5" max="5"/>
    <col width="11" customWidth="1" min="6" max="6"/>
    <col width="30" customWidth="1" min="7" max="7"/>
    <col width="26" customWidth="1" min="8" max="8"/>
    <col width="20" customWidth="1" min="9" max="9"/>
    <col width="20" customWidth="1" min="10" max="10"/>
    <col width="18" customWidth="1" min="11" max="11"/>
    <col width="20" customWidth="1" min="12" max="12"/>
    <col width="12" customWidth="1" min="13" max="13"/>
    <col width="12" customWidth="1" min="14" max="14"/>
    <col width="28" customWidth="1" min="15" max="15"/>
    <col width="46" customWidth="1" min="16" max="16"/>
  </cols>
  <sheetData>
    <row r="1" ht="28" customHeight="1">
      <c r="A1" s="1" t="inlineStr">
        <is>
          <t>GUANES LEGALTECH · ANEXO PERICIAL DETERMINISTA DE AUDITORÍA Y OBJECIÓN DE GLOSAS MÉDICAS</t>
        </is>
      </c>
    </row>
    <row r="2" ht="18" customHeight="1">
      <c r="A2" s="2" t="inlineStr">
        <is>
          <t>ESTÁNDAR RESOLUCIÓN 2284 DE 2023 · DECRETO 441 DE 2022 · ART. 56 Y 57 LEY 1438 DE 2011 · LEY 1751 DE 2015 · LEY 51 DE 1983</t>
        </is>
      </c>
    </row>
    <row r="4" ht="19" customHeight="1">
      <c r="A4" s="3" t="inlineStr">
        <is>
          <t>INSTITUCIÓN PRESTADORA (IPS):</t>
        </is>
      </c>
      <c r="B4" s="4" t="inlineStr">
        <is>
          <t>CLÍNICA METROPOLITANA DE ESPECIALIDADES S.A.S.</t>
        </is>
      </c>
      <c r="H4" s="3" t="inlineStr">
        <is>
          <t>NIT / CÓDIGO REPS:</t>
        </is>
      </c>
      <c r="I4" s="4" t="inlineStr">
        <is>
          <t>900.543.210-1 · 680010123401</t>
        </is>
      </c>
    </row>
    <row r="5" ht="19" customHeight="1">
      <c r="A5" s="3" t="inlineStr">
        <is>
          <t>ENTIDAD PAGADORA (EPS):</t>
        </is>
      </c>
      <c r="B5" s="4" t="inlineStr">
        <is>
          <t>NUEVA EPS S.A.</t>
        </is>
      </c>
      <c r="H5" s="3" t="inlineStr">
        <is>
          <t>NIT RESPONSABLE PAGO:</t>
        </is>
      </c>
      <c r="I5" s="4" t="inlineStr">
        <is>
          <t>900.156.264-2</t>
        </is>
      </c>
    </row>
    <row r="6" ht="19" customHeight="1">
      <c r="A6" s="3" t="inlineStr">
        <is>
          <t>SOPORTE TÉCNICO-PERICIAL:</t>
        </is>
      </c>
      <c r="B6" s="4" t="inlineStr">
        <is>
          <t>MANUEL ENRIQUE PRADA FORERO · T.P. 176.633 CSJ (Consultoría Pericial de Cartera IPS)</t>
        </is>
      </c>
      <c r="H6" s="3" t="inlineStr">
        <is>
          <t>FECHA DE CORTE / AUDITORÍA:</t>
        </is>
      </c>
      <c r="I6" s="4" t="inlineStr">
        <is>
          <t>29/09/2026</t>
        </is>
      </c>
    </row>
    <row r="7" ht="19" customHeight="1">
      <c r="A7" s="3" t="inlineStr">
        <is>
          <t>NORMATIVA APLICABLE:</t>
        </is>
      </c>
      <c r="B7" s="4" t="inlineStr">
        <is>
          <t>Res. 2284/2023 (Códigos Oficiales) · Dec. 441/2022 (Acuerdos Voluntades) · Ley 1438/2011 (Doble Cronómetro)</t>
        </is>
      </c>
      <c r="H7" s="3" t="inlineStr">
        <is>
          <t>MARCO PROCESAL:</t>
        </is>
      </c>
      <c r="I7" s="4" t="inlineStr">
        <is>
          <t>Soporte de Mesa de Concertación y Conciliación Directa Res. 2284</t>
        </is>
      </c>
    </row>
    <row r="9" ht="28" customHeight="1">
      <c r="A9" s="5" t="inlineStr">
        <is>
          <t>#</t>
        </is>
      </c>
      <c r="B9" s="5" t="inlineStr">
        <is>
          <t>No. Factura</t>
        </is>
      </c>
      <c r="C9" s="5" t="inlineStr">
        <is>
          <t>Radicación</t>
        </is>
      </c>
      <c r="D9" s="5" t="inlineStr">
        <is>
          <t>Glosa EPS</t>
        </is>
      </c>
      <c r="E9" s="5" t="inlineStr">
        <is>
          <t>Días EPS</t>
        </is>
      </c>
      <c r="F9" s="5" t="inlineStr">
        <is>
          <t>Cód. 2284</t>
        </is>
      </c>
      <c r="G9" s="5" t="inlineStr">
        <is>
          <t>Causal Notificada por EPS</t>
        </is>
      </c>
      <c r="H9" s="5" t="inlineStr">
        <is>
          <t>CUPS / Procedimiento</t>
        </is>
      </c>
      <c r="I9" s="5" t="inlineStr">
        <is>
          <t>Valor Facturado ($)</t>
        </is>
      </c>
      <c r="J9" s="5" t="inlineStr">
        <is>
          <t>Valor Glosado ($)</t>
        </is>
      </c>
      <c r="K9" s="5" t="inlineStr">
        <is>
          <t>Aceptado IPS ($)</t>
        </is>
      </c>
      <c r="L9" s="5" t="inlineStr">
        <is>
          <t>Objetado IPS ($)</t>
        </is>
      </c>
      <c r="M9" s="5" t="inlineStr">
        <is>
          <t>% Glosa</t>
        </is>
      </c>
      <c r="N9" s="5" t="inlineStr">
        <is>
          <t>Cód. Rpta</t>
        </is>
      </c>
      <c r="O9" s="5" t="inlineStr">
        <is>
          <t>Estado FSM / Dictamen</t>
        </is>
      </c>
      <c r="P9" s="5" t="inlineStr">
        <is>
          <t>Fundamento Jurídico &amp; Lex Artis</t>
        </is>
      </c>
    </row>
    <row r="10" ht="22" customHeight="1">
      <c r="A10" s="6" t="n">
        <v>1</v>
      </c>
      <c r="B10" s="6" t="inlineStr">
        <is>
          <t>FE-4011</t>
        </is>
      </c>
      <c r="C10" s="6" t="inlineStr">
        <is>
          <t>03/08/2026</t>
        </is>
      </c>
      <c r="D10" s="6" t="inlineStr">
        <is>
          <t>09/09/2026</t>
        </is>
      </c>
      <c r="E10" s="7" t="n">
        <v>25</v>
      </c>
      <c r="F10" s="6" t="inlineStr">
        <is>
          <t>TA02</t>
        </is>
      </c>
      <c r="G10" s="8" t="inlineStr">
        <is>
          <t>Diferencias tarifarias en liquidación de sala de cirugía</t>
        </is>
      </c>
      <c r="H10" s="8" t="inlineStr">
        <is>
          <t>361300 · Drenaje Quirúrgico</t>
        </is>
      </c>
      <c r="I10" s="9" t="n">
        <v>18500000</v>
      </c>
      <c r="J10" s="9" t="n">
        <v>4200000</v>
      </c>
      <c r="K10" s="9" t="n">
        <v>0</v>
      </c>
      <c r="L10" s="10">
        <f>J10-K10</f>
        <v/>
      </c>
      <c r="M10" s="11">
        <f>J10/I10</f>
        <v/>
      </c>
      <c r="N10" s="6" t="inlineStr">
        <is>
          <t>RE9502</t>
        </is>
      </c>
      <c r="O10" s="12" t="inlineStr">
        <is>
          <t>EXTEMPORÁNEA (ACEPTACIÓN TÁCITA POR MORA EPS)</t>
        </is>
      </c>
      <c r="P10" s="8" t="inlineStr">
        <is>
          <t>Ley 1438/2011 Art. 57 y Res. 2284/2023 Art. 6 — Notificada al día hábil 25 (límite fatal 20 d.h. venció el 02/09/2026). Precluyó facultad de glosar. Aplica código RE9502: aceptación tácita de la factura y saldo plenamente exigible sin discusión de fondo.</t>
        </is>
      </c>
    </row>
    <row r="11" ht="22" customHeight="1">
      <c r="A11" s="6" t="n">
        <v>2</v>
      </c>
      <c r="B11" s="6" t="inlineStr">
        <is>
          <t>FE-4012</t>
        </is>
      </c>
      <c r="C11" s="6" t="inlineStr">
        <is>
          <t>10/08/2026</t>
        </is>
      </c>
      <c r="D11" s="6" t="inlineStr">
        <is>
          <t>28/08/2026</t>
        </is>
      </c>
      <c r="E11" s="13" t="n">
        <v>13</v>
      </c>
      <c r="F11" s="6" t="inlineStr">
        <is>
          <t>AU01</t>
        </is>
      </c>
      <c r="G11" s="8" t="inlineStr">
        <is>
          <t>Falta de autorización previa en urgencias</t>
        </is>
      </c>
      <c r="H11" s="8" t="inlineStr">
        <is>
          <t>541101 · Laparoscopia Exploratoria</t>
        </is>
      </c>
      <c r="I11" s="9" t="n">
        <v>24800000</v>
      </c>
      <c r="J11" s="9" t="n">
        <v>16500000</v>
      </c>
      <c r="K11" s="9" t="n">
        <v>0</v>
      </c>
      <c r="L11" s="10">
        <f>J11-K11</f>
        <v/>
      </c>
      <c r="M11" s="11">
        <f>J11/I11</f>
        <v/>
      </c>
      <c r="N11" s="6" t="inlineStr">
        <is>
          <t>RE01</t>
        </is>
      </c>
      <c r="O11" s="12" t="inlineStr">
        <is>
          <t>OBJETADA (IMPROCEDENTE - ATENCIÓN INICIAL URGENCIAS)</t>
        </is>
      </c>
      <c r="P11" s="8" t="inlineStr">
        <is>
          <t>Dec. 441/2022 Art. 13 y Ley 1751/2015 Art. 14 — Triage I de Urgencias (&lt; 24h) con riesgo vital no admite glosa por autorización. Acuse respuesta IPS oportuno dentro de 15 d.h. (vencía 18/09/2026). Soporte: Hoja Triage Nivel I + Folio Quirúrgico Urgencias.</t>
        </is>
      </c>
    </row>
    <row r="12" ht="22" customHeight="1">
      <c r="A12" s="6" t="n">
        <v>3</v>
      </c>
      <c r="B12" s="6" t="inlineStr">
        <is>
          <t>FE-4013</t>
        </is>
      </c>
      <c r="C12" s="6" t="inlineStr">
        <is>
          <t>12/08/2026</t>
        </is>
      </c>
      <c r="D12" s="6" t="inlineStr">
        <is>
          <t>25/08/2026</t>
        </is>
      </c>
      <c r="E12" s="13" t="n">
        <v>8</v>
      </c>
      <c r="F12" s="6" t="inlineStr">
        <is>
          <t>SO01</t>
        </is>
      </c>
      <c r="G12" s="8" t="inlineStr">
        <is>
          <t>Ausencia de reporte patológico y validación RIPS</t>
        </is>
      </c>
      <c r="H12" s="8" t="inlineStr">
        <is>
          <t>898001 · Estudio Biopsia / Histopatología</t>
        </is>
      </c>
      <c r="I12" s="9" t="n">
        <v>15200000</v>
      </c>
      <c r="J12" s="9" t="n">
        <v>3800000</v>
      </c>
      <c r="K12" s="9" t="n">
        <v>0</v>
      </c>
      <c r="L12" s="10">
        <f>J12-K12</f>
        <v/>
      </c>
      <c r="M12" s="11">
        <f>J12/I12</f>
        <v/>
      </c>
      <c r="N12" s="6" t="inlineStr">
        <is>
          <t>RE02</t>
        </is>
      </c>
      <c r="O12" s="12" t="inlineStr">
        <is>
          <t>SUBSANADA (ANEXO TÉCNICO 1 RES. 2284)</t>
        </is>
      </c>
      <c r="P12" s="8" t="inlineStr">
        <is>
          <t>Res. 2284/2023 Anexo 3 y Res. 2275/2023 — Subsanación formal plena: Se anexa reporte anatomopatológico certificado digitalmente (Ley 527/1999) para biopsia quirúrgica y CUV de RIPS JSON validado. Acuse respuesta radicado oportunamente (vencía 15/09/2026).</t>
        </is>
      </c>
    </row>
    <row r="13" ht="22" customHeight="1">
      <c r="A13" s="6" t="n">
        <v>4</v>
      </c>
      <c r="B13" s="6" t="inlineStr">
        <is>
          <t>FE-4014</t>
        </is>
      </c>
      <c r="C13" s="6" t="inlineStr">
        <is>
          <t>11/08/2026</t>
        </is>
      </c>
      <c r="D13" s="6" t="inlineStr">
        <is>
          <t>25/08/2026</t>
        </is>
      </c>
      <c r="E13" s="13" t="n">
        <v>9</v>
      </c>
      <c r="F13" s="6" t="inlineStr">
        <is>
          <t>CL01</t>
        </is>
      </c>
      <c r="G13" s="8" t="inlineStr">
        <is>
          <t>Cuestionamiento de pertinencia en días de estancia UCI</t>
        </is>
      </c>
      <c r="H13" s="8" t="inlineStr">
        <is>
          <t>380101 · Estancia UCI Adultos</t>
        </is>
      </c>
      <c r="I13" s="9" t="n">
        <v>32000000</v>
      </c>
      <c r="J13" s="9" t="n">
        <v>12400000</v>
      </c>
      <c r="K13" s="9" t="n">
        <v>0</v>
      </c>
      <c r="L13" s="10">
        <f>J13-K13</f>
        <v/>
      </c>
      <c r="M13" s="11">
        <f>J13/I13</f>
        <v/>
      </c>
      <c r="N13" s="6" t="inlineStr">
        <is>
          <t>RE01</t>
        </is>
      </c>
      <c r="O13" s="12" t="inlineStr">
        <is>
          <t>OBJETADA (AUTONOMÍA MÉDICA / SCORE APACHE II)</t>
        </is>
      </c>
      <c r="P13" s="8" t="inlineStr">
        <is>
          <t>Ley Estatutaria 1751/2015 Art. 17 y Res. 2284 — Autonomía profesional: Criterio del intensivista amparado en Score APACHE II (18 puntos) y notas de evolución médica diaria que justifican monitorización continua. Acuse oportuno (vencía 15/09/2026).</t>
        </is>
      </c>
    </row>
    <row r="14" ht="22" customHeight="1">
      <c r="A14" s="6" t="n">
        <v>5</v>
      </c>
      <c r="B14" s="6" t="inlineStr">
        <is>
          <t>FE-4015</t>
        </is>
      </c>
      <c r="C14" s="6" t="inlineStr">
        <is>
          <t>18/08/2026</t>
        </is>
      </c>
      <c r="D14" s="6" t="inlineStr">
        <is>
          <t>31/08/2026</t>
        </is>
      </c>
      <c r="E14" s="13" t="n">
        <v>9</v>
      </c>
      <c r="F14" s="6" t="inlineStr">
        <is>
          <t>CO01</t>
        </is>
      </c>
      <c r="G14" s="8" t="inlineStr">
        <is>
          <t>Medicamento No PBS sin soporte de prescripción</t>
        </is>
      </c>
      <c r="H14" s="8" t="inlineStr">
        <is>
          <t>990201 · Terapia Biológica Especial</t>
        </is>
      </c>
      <c r="I14" s="9" t="n">
        <v>19500000</v>
      </c>
      <c r="J14" s="9" t="n">
        <v>5600000</v>
      </c>
      <c r="K14" s="9" t="n">
        <v>0</v>
      </c>
      <c r="L14" s="10">
        <f>J14-K14</f>
        <v/>
      </c>
      <c r="M14" s="11">
        <f>J14/I14</f>
        <v/>
      </c>
      <c r="N14" s="6" t="inlineStr">
        <is>
          <t>RE01</t>
        </is>
      </c>
      <c r="O14" s="12" t="inlineStr">
        <is>
          <t>OBJETADA (MIPRES APROBADO &amp; ADMINISTRADO)</t>
        </is>
      </c>
      <c r="P14" s="8" t="inlineStr">
        <is>
          <t>Res. 1885/2018 y Sentencia T-760/2008 — Prescripción MIPRES Rad. 20260818104011234567 emitida con registro de administración en Kardex de enfermería y farmacia. Acuse oportuno dentro de 15 d.h. (vencía 21/09/2026).</t>
        </is>
      </c>
    </row>
    <row r="15" ht="22" customHeight="1">
      <c r="A15" s="6" t="n">
        <v>6</v>
      </c>
      <c r="B15" s="6" t="inlineStr">
        <is>
          <t>FE-4016</t>
        </is>
      </c>
      <c r="C15" s="6" t="inlineStr">
        <is>
          <t>20/08/2026</t>
        </is>
      </c>
      <c r="D15" s="6" t="inlineStr">
        <is>
          <t>02/09/2026</t>
        </is>
      </c>
      <c r="E15" s="13" t="n">
        <v>9</v>
      </c>
      <c r="F15" s="6" t="inlineStr">
        <is>
          <t>FA20</t>
        </is>
      </c>
      <c r="G15" s="8" t="inlineStr">
        <is>
          <t>Omisión en descuento de copago al usuario</t>
        </is>
      </c>
      <c r="H15" s="8" t="inlineStr">
        <is>
          <t>890701 · Procedimiento Ambulatorio</t>
        </is>
      </c>
      <c r="I15" s="9" t="n">
        <v>10000000</v>
      </c>
      <c r="J15" s="9" t="n">
        <v>2500000</v>
      </c>
      <c r="K15" s="9" t="n">
        <v>2500000</v>
      </c>
      <c r="L15" s="14">
        <f>J15-K15</f>
        <v/>
      </c>
      <c r="M15" s="11">
        <f>J15/I15</f>
        <v/>
      </c>
      <c r="N15" s="6" t="inlineStr">
        <is>
          <t>RE9701</t>
        </is>
      </c>
      <c r="O15" s="15" t="inlineStr">
        <is>
          <t>ACEPTADA (EMISIÓN NOTA CRÉDITO DIAN)</t>
        </is>
      </c>
      <c r="P15" s="8" t="inlineStr">
        <is>
          <t>Res. 2284/2023 — Reconocimiento de recaudo directo al usuario en caja. Se emite Nota Crédito electrónica NC-FE4016 ante la DIAN por $2.500.000 COP (Código RE9701). Saldo en disputa: $0.00.</t>
        </is>
      </c>
    </row>
    <row r="16" ht="24" customHeight="1">
      <c r="A16" s="16" t="inlineStr"/>
      <c r="B16" s="17" t="inlineStr">
        <is>
          <t>TOTALES:</t>
        </is>
      </c>
      <c r="C16" s="18" t="inlineStr"/>
      <c r="D16" s="18" t="inlineStr"/>
      <c r="E16" s="18" t="inlineStr"/>
      <c r="F16" s="18" t="inlineStr"/>
      <c r="G16" s="18" t="inlineStr"/>
      <c r="H16" s="18" t="inlineStr"/>
      <c r="I16" s="19">
        <f>SUM(I10:I15)</f>
        <v/>
      </c>
      <c r="J16" s="20">
        <f>SUM(J10:J15)</f>
        <v/>
      </c>
      <c r="K16" s="19">
        <f>SUM(K10:K15)</f>
        <v/>
      </c>
      <c r="L16" s="21">
        <f>SUM(L10:L15)</f>
        <v/>
      </c>
      <c r="M16" s="22">
        <f>J16/I16</f>
        <v/>
      </c>
      <c r="N16" s="18" t="inlineStr"/>
      <c r="O16" s="18" t="inlineStr"/>
      <c r="P16" s="18" t="inlineStr"/>
    </row>
    <row r="18" ht="22" customHeight="1">
      <c r="A18" s="23" t="inlineStr">
        <is>
          <t>RESUMEN EJECUTIVO: FACTURADO $120.000.000 COP · GLOSADO $45.000.000 COP (37.5%) · ACEPTADO $2.500.000 COP · OBJETADO RECUPERABLE $42.500.000 COP (94.4%)</t>
        </is>
      </c>
    </row>
    <row r="19" ht="18" customHeight="1">
      <c r="A19" s="24" t="inlineStr">
        <is>
          <t>SELLO CRIPTOGRÁFICO SHA-256 DE VERIFICACIÓN FORENSE: 7EAB50257D3A711DA1296FCCA0223A5276E379D4A397DF8D63C494880A58F3B0</t>
        </is>
      </c>
    </row>
  </sheetData>
  <mergeCells count="12">
    <mergeCell ref="I4:P4"/>
    <mergeCell ref="I6:P6"/>
    <mergeCell ref="B5:G5"/>
    <mergeCell ref="A1:P1"/>
    <mergeCell ref="I7:P7"/>
    <mergeCell ref="A18:P18"/>
    <mergeCell ref="B4:G4"/>
    <mergeCell ref="B6:G6"/>
    <mergeCell ref="I5:P5"/>
    <mergeCell ref="A19:P19"/>
    <mergeCell ref="B7:G7"/>
    <mergeCell ref="A2:P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36" customWidth="1" min="3" max="3"/>
    <col width="55" customWidth="1" min="4" max="4"/>
    <col width="30" customWidth="1" min="5" max="5"/>
  </cols>
  <sheetData>
    <row r="1" ht="26" customHeight="1">
      <c r="A1" s="1" t="inlineStr">
        <is>
          <t>MINISTERIO DE SALUD Y PROTECCIÓN SOCIAL — CATÁLOGO ESTANDARIZADO DE GLOSAS Y RESPUESTAS</t>
        </is>
      </c>
    </row>
    <row r="2" ht="18" customHeight="1">
      <c r="A2" s="2" t="inlineStr">
        <is>
          <t>TAXONOMÍA OFICIAL RESOLUCIÓN 2284 DE 2023 (DEROGA ANEXO 6 RES. 3047/2008)</t>
        </is>
      </c>
    </row>
    <row r="4" ht="24" customHeight="1">
      <c r="A4" s="25" t="inlineStr">
        <is>
          <t>Familia / Tipo</t>
        </is>
      </c>
      <c r="B4" s="25" t="inlineStr">
        <is>
          <t>Código Oficial</t>
        </is>
      </c>
      <c r="C4" s="25" t="inlineStr">
        <is>
          <t>Denominación del Anexo Técnico 3</t>
        </is>
      </c>
      <c r="D4" s="25" t="inlineStr">
        <is>
          <t>Descripción Operativa y Regla de Procedencia</t>
        </is>
      </c>
      <c r="E4" s="25" t="inlineStr">
        <is>
          <t>Término Legal Fatal</t>
        </is>
      </c>
    </row>
    <row r="5" ht="20" customHeight="1">
      <c r="A5" s="26" t="inlineStr">
        <is>
          <t>DEVOLUCIÓN (DE)</t>
        </is>
      </c>
      <c r="B5" s="26" t="inlineStr">
        <is>
          <t>DE01</t>
        </is>
      </c>
      <c r="C5" s="8" t="inlineStr">
        <is>
          <t>Causales de Devolución Radicación</t>
        </is>
      </c>
      <c r="D5" s="8" t="inlineStr">
        <is>
          <t>Causales taxativas al radicar: ausencia de RIPS JSON o usuario no pertenece a la ERP.</t>
        </is>
      </c>
      <c r="E5" s="8" t="inlineStr">
        <is>
          <t>5 días hábiles siguientes a radicación</t>
        </is>
      </c>
    </row>
    <row r="6" ht="20" customHeight="1">
      <c r="A6" s="26" t="inlineStr">
        <is>
          <t>DEVOLUCIÓN (DE)</t>
        </is>
      </c>
      <c r="B6" s="26" t="inlineStr">
        <is>
          <t>DE02</t>
        </is>
      </c>
      <c r="C6" s="8" t="inlineStr">
        <is>
          <t>Factura previamente cancelada</t>
        </is>
      </c>
      <c r="D6" s="8" t="inlineStr">
        <is>
          <t>Cuenta médica con constancia de giro previo acreditado.</t>
        </is>
      </c>
      <c r="E6" s="8" t="inlineStr">
        <is>
          <t>5 días hábiles siguientes a radicación</t>
        </is>
      </c>
    </row>
    <row r="7" ht="20" customHeight="1">
      <c r="A7" s="26" t="inlineStr">
        <is>
          <t>TARIFAS (TA)</t>
        </is>
      </c>
      <c r="B7" s="26" t="inlineStr">
        <is>
          <t>TA01</t>
        </is>
      </c>
      <c r="C7" s="8" t="inlineStr">
        <is>
          <t>Tarifa superior a la pactada</t>
        </is>
      </c>
      <c r="D7" s="8" t="inlineStr">
        <is>
          <t>Discrepancia entre el valor liquidado y el manual tarifario contractual vigente.</t>
        </is>
      </c>
      <c r="E7" s="8" t="inlineStr">
        <is>
          <t>20 días hábiles (Ley 1438 Art. 57)</t>
        </is>
      </c>
    </row>
    <row r="8" ht="20" customHeight="1">
      <c r="A8" s="26" t="inlineStr">
        <is>
          <t>TARIFAS (TA)</t>
        </is>
      </c>
      <c r="B8" s="26" t="inlineStr">
        <is>
          <t>TA02</t>
        </is>
      </c>
      <c r="C8" s="8" t="inlineStr">
        <is>
          <t>Concepto no liquidable por separado</t>
        </is>
      </c>
      <c r="D8" s="8" t="inlineStr">
        <is>
          <t>Cobro indebido de derechos de sala o insumos incluidos en el procedimiento integral.</t>
        </is>
      </c>
      <c r="E8" s="8" t="inlineStr">
        <is>
          <t>20 días hábiles (Ley 1438 Art. 57)</t>
        </is>
      </c>
    </row>
    <row r="9" ht="20" customHeight="1">
      <c r="A9" s="26" t="inlineStr">
        <is>
          <t>FACTURACIÓN (FA)</t>
        </is>
      </c>
      <c r="B9" s="26" t="inlineStr">
        <is>
          <t>FA01</t>
        </is>
      </c>
      <c r="C9" s="8" t="inlineStr">
        <is>
          <t>Inconsistencia en datos de factura</t>
        </is>
      </c>
      <c r="D9" s="8" t="inlineStr">
        <is>
          <t>Discrepancia en fecha, identificación del prestador o valor en letras/números.</t>
        </is>
      </c>
      <c r="E9" s="8" t="inlineStr">
        <is>
          <t>20 días hábiles (Ley 1438 Art. 57)</t>
        </is>
      </c>
    </row>
    <row r="10" ht="20" customHeight="1">
      <c r="A10" s="26" t="inlineStr">
        <is>
          <t>FACTURACIÓN (FA)</t>
        </is>
      </c>
      <c r="B10" s="26" t="inlineStr">
        <is>
          <t>FA05</t>
        </is>
      </c>
      <c r="C10" s="8" t="inlineStr">
        <is>
          <t>Liquidación de derechos de sala</t>
        </is>
      </c>
      <c r="D10" s="8" t="inlineStr">
        <is>
          <t>Objeción a tiempos o complejidades en derechos de sala de cirugía.</t>
        </is>
      </c>
      <c r="E10" s="8" t="inlineStr">
        <is>
          <t>20 días hábiles (Ley 1438 Art. 57)</t>
        </is>
      </c>
    </row>
    <row r="11" ht="20" customHeight="1">
      <c r="A11" s="26" t="inlineStr">
        <is>
          <t>FACTURACIÓN (FA)</t>
        </is>
      </c>
      <c r="B11" s="26" t="inlineStr">
        <is>
          <t>FA20</t>
        </is>
      </c>
      <c r="C11" s="8" t="inlineStr">
        <is>
          <t>Pagos compartidos y copagos</t>
        </is>
      </c>
      <c r="D11" s="8" t="inlineStr">
        <is>
          <t>Falta de descuento o acreditación de cuota moderadora o copago recaudado.</t>
        </is>
      </c>
      <c r="E11" s="8" t="inlineStr">
        <is>
          <t>20 días hábiles (Ley 1438 Art. 57)</t>
        </is>
      </c>
    </row>
    <row r="12" ht="20" customHeight="1">
      <c r="A12" s="26" t="inlineStr">
        <is>
          <t>AUTORIZACIÓN (AU)</t>
        </is>
      </c>
      <c r="B12" s="26" t="inlineStr">
        <is>
          <t>AU01</t>
        </is>
      </c>
      <c r="C12" s="8" t="inlineStr">
        <is>
          <t>Servicio sin autorización previa</t>
        </is>
      </c>
      <c r="D12" s="8" t="inlineStr">
        <is>
          <t>Objeción por falta de número de autorización. Improcedente en urgencias Triage I/II.</t>
        </is>
      </c>
      <c r="E12" s="8" t="inlineStr">
        <is>
          <t>20 días hábiles (Ley 1438 Art. 57)</t>
        </is>
      </c>
    </row>
    <row r="13" ht="20" customHeight="1">
      <c r="A13" s="26" t="inlineStr">
        <is>
          <t>SOPORTES (SO)</t>
        </is>
      </c>
      <c r="B13" s="26" t="inlineStr">
        <is>
          <t>SO01</t>
        </is>
      </c>
      <c r="C13" s="8" t="inlineStr">
        <is>
          <t>Ausencia de soportes clínicos</t>
        </is>
      </c>
      <c r="D13" s="8" t="inlineStr">
        <is>
          <t>Falta de epicrisis, hoja de evolución o reporte anatomopatológico exigido.</t>
        </is>
      </c>
      <c r="E13" s="8" t="inlineStr">
        <is>
          <t>20 días hábiles (Ley 1438 Art. 57)</t>
        </is>
      </c>
    </row>
    <row r="14" ht="20" customHeight="1">
      <c r="A14" s="26" t="inlineStr">
        <is>
          <t>PERTINENCIA (CL)</t>
        </is>
      </c>
      <c r="B14" s="26" t="inlineStr">
        <is>
          <t>CL01</t>
        </is>
      </c>
      <c r="C14" s="8" t="inlineStr">
        <is>
          <t>Pertinencia médica y Lex Artis</t>
        </is>
      </c>
      <c r="D14" s="8" t="inlineStr">
        <is>
          <t>Cuestionamiento del número de estancias o pertinencia clínica del tratamiento.</t>
        </is>
      </c>
      <c r="E14" s="8" t="inlineStr">
        <is>
          <t>20 días hábiles (Ley 1438 Art. 57)</t>
        </is>
      </c>
    </row>
    <row r="15" ht="20" customHeight="1">
      <c r="A15" s="26" t="inlineStr">
        <is>
          <t>COBERTURA (CO)</t>
        </is>
      </c>
      <c r="B15" s="26" t="inlineStr">
        <is>
          <t>CO01</t>
        </is>
      </c>
      <c r="C15" s="8" t="inlineStr">
        <is>
          <t>Cobertura del Plan de Beneficios</t>
        </is>
      </c>
      <c r="D15" s="8" t="inlineStr">
        <is>
          <t>Servicio alegado como no cubierto en el PBS / Prescripción MIPRES.</t>
        </is>
      </c>
      <c r="E15" s="8" t="inlineStr">
        <is>
          <t>20 días hábiles (Ley 1438 Art. 57)</t>
        </is>
      </c>
    </row>
    <row r="16" ht="20" customHeight="1">
      <c r="A16" s="26" t="inlineStr">
        <is>
          <t>RESPUESTA (RE)</t>
        </is>
      </c>
      <c r="B16" s="26" t="inlineStr">
        <is>
          <t>RE01</t>
        </is>
      </c>
      <c r="C16" s="8" t="inlineStr">
        <is>
          <t>Objeción Técnica Total (No Aceptada)</t>
        </is>
      </c>
      <c r="D16" s="8" t="inlineStr">
        <is>
          <t>La IPS desvirtúa integralmente la glosa con sustento jurídico, pericial y fáctico.</t>
        </is>
      </c>
      <c r="E16" s="8" t="inlineStr">
        <is>
          <t>15 días hábiles (Ley 1438 Art. 56)</t>
        </is>
      </c>
    </row>
    <row r="17" ht="20" customHeight="1">
      <c r="A17" s="26" t="inlineStr">
        <is>
          <t>RESPUESTA (RE)</t>
        </is>
      </c>
      <c r="B17" s="26" t="inlineStr">
        <is>
          <t>RE02</t>
        </is>
      </c>
      <c r="C17" s="8" t="inlineStr">
        <is>
          <t>Subsanación Documental Plena</t>
        </is>
      </c>
      <c r="D17" s="8" t="inlineStr">
        <is>
          <t>La IPS subsana la glosa allegando los soportes clínicos conforme al Anexo Técnico 1.</t>
        </is>
      </c>
      <c r="E17" s="8" t="inlineStr">
        <is>
          <t>15 días hábiles (Ley 1438 Art. 56)</t>
        </is>
      </c>
    </row>
    <row r="18" ht="20" customHeight="1">
      <c r="A18" s="26" t="inlineStr">
        <is>
          <t>RESPUESTA (RE)</t>
        </is>
      </c>
      <c r="B18" s="26" t="inlineStr">
        <is>
          <t>RE03</t>
        </is>
      </c>
      <c r="C18" s="8" t="inlineStr">
        <is>
          <t>Aceptación Total</t>
        </is>
      </c>
      <c r="D18" s="8" t="inlineStr">
        <is>
          <t>La IPS reconoce la procedencia de la glosa y emite Nota Crédito electrónica ante la DIAN.</t>
        </is>
      </c>
      <c r="E18" s="8" t="inlineStr">
        <is>
          <t>15 días hábiles (Ley 1438 Art. 56)</t>
        </is>
      </c>
    </row>
    <row r="19" ht="20" customHeight="1">
      <c r="A19" s="26" t="inlineStr">
        <is>
          <t>RESPUESTA (RE)</t>
        </is>
      </c>
      <c r="B19" s="26" t="inlineStr">
        <is>
          <t>RE04</t>
        </is>
      </c>
      <c r="C19" s="8" t="inlineStr">
        <is>
          <t>Aceptación Parcial</t>
        </is>
      </c>
      <c r="D19" s="8" t="inlineStr">
        <is>
          <t>La IPS acepta una porción mediante Nota Crédito y objeta fundadamente el saldo restante.</t>
        </is>
      </c>
      <c r="E19" s="8" t="inlineStr">
        <is>
          <t>15 días hábiles (Ley 1438 Art. 56)</t>
        </is>
      </c>
    </row>
    <row r="20" ht="20" customHeight="1">
      <c r="A20" s="26" t="inlineStr">
        <is>
          <t>RESPUESTA (RE)</t>
        </is>
      </c>
      <c r="B20" s="26" t="inlineStr">
        <is>
          <t>RE9502</t>
        </is>
      </c>
      <c r="C20" s="8" t="inlineStr">
        <is>
          <t>Extemporaneidad de Glosa EPS</t>
        </is>
      </c>
      <c r="D20" s="8" t="inlineStr">
        <is>
          <t>La glosa no procede por haber sido generada fuera de los términos legalmente establecidos (Aceptación tácita de la factura). Preclusión absoluta de la facultad de glosar.</t>
        </is>
      </c>
      <c r="E20" s="8" t="inlineStr">
        <is>
          <t>Preclusión Automática Art. 57 Ley 1438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52" customWidth="1" min="3" max="3"/>
    <col width="34" customWidth="1" min="4" max="4"/>
  </cols>
  <sheetData>
    <row r="1" ht="26" customHeight="1">
      <c r="A1" s="1" t="inlineStr">
        <is>
          <t>SUPERINTENDENCIA NACIONAL DE SALUD — TRÁMITE CONCILIATORIO Y VÍA EJECUTIVA</t>
        </is>
      </c>
    </row>
    <row r="2" ht="18" customHeight="1">
      <c r="A2" s="2" t="inlineStr">
        <is>
          <t>LEY 1122 DE 2007 ART. 41 · LEY 1438 DE 2011 · CÓDIGO GENERAL DEL PROCESO ART. 422</t>
        </is>
      </c>
    </row>
    <row r="4" ht="24" customHeight="1">
      <c r="A4" s="25" t="inlineStr">
        <is>
          <t>Paso</t>
        </is>
      </c>
      <c r="B4" s="25" t="inlineStr">
        <is>
          <t>Etapa Procesal</t>
        </is>
      </c>
      <c r="C4" s="25" t="inlineStr">
        <is>
          <t>Requisitos Deterministas y Pruebas</t>
        </is>
      </c>
      <c r="D4" s="25" t="inlineStr">
        <is>
          <t>Efecto Jurídico Vinculante</t>
        </is>
      </c>
    </row>
    <row r="5" ht="24" customHeight="1">
      <c r="A5" s="27" t="n">
        <v>1</v>
      </c>
      <c r="B5" s="28" t="inlineStr">
        <is>
          <t>Radicación Electrónica y CUV</t>
        </is>
      </c>
      <c r="C5" s="29" t="inlineStr">
        <is>
          <t>Factura Electrónica de Venta en Salud (FEV) + RIPS JSON validados con Código Único de Validación (CUV).</t>
        </is>
      </c>
      <c r="D5" s="29" t="inlineStr">
        <is>
          <t>Inicia término fatal de 20 d.h. para la EPS (Art. 57 Ley 1438).</t>
        </is>
      </c>
    </row>
    <row r="6" ht="24" customHeight="1">
      <c r="A6" s="27" t="n">
        <v>2</v>
      </c>
      <c r="B6" s="28" t="inlineStr">
        <is>
          <t>Notificación de Glosas EPS</t>
        </is>
      </c>
      <c r="C6" s="29" t="inlineStr">
        <is>
          <t>Formulación de glosas bajo Anexo Técnico 3 Res. 2284 dentro de los 20 d.h. siguientes a radicación.</t>
        </is>
      </c>
      <c r="D6" s="29" t="inlineStr">
        <is>
          <t>Si se notifica &gt; 20 d.h., opera código RE9502 (Aceptación tácita de la factura).</t>
        </is>
      </c>
    </row>
    <row r="7" ht="24" customHeight="1">
      <c r="A7" s="27" t="n">
        <v>3</v>
      </c>
      <c r="B7" s="28" t="inlineStr">
        <is>
          <t>Respuesta y Objeción IPS</t>
        </is>
      </c>
      <c r="C7" s="29" t="inlineStr">
        <is>
          <t>Descorrer traslado dentro de 15 d.h. hábiles con acuse formal y soportes del Anexo Técnico 1.</t>
        </is>
      </c>
      <c r="D7" s="29" t="inlineStr">
        <is>
          <t>Si no se responde en 15 d.h., opera aceptación tácita a favor de la EPS (Art. 56).</t>
        </is>
      </c>
    </row>
    <row r="8" ht="24" customHeight="1">
      <c r="A8" s="27" t="n">
        <v>4</v>
      </c>
      <c r="B8" s="28" t="inlineStr">
        <is>
          <t>Decisión EPS / Silencio Positivo</t>
        </is>
      </c>
      <c r="C8" s="29" t="inlineStr">
        <is>
          <t>La EPS dispone de 10 d.h. para pronunciarse sobre la respuesta de la IPS.</t>
        </is>
      </c>
      <c r="D8" s="29" t="inlineStr">
        <is>
          <t>Si la EPS guarda silencio &gt; 10 d.h., opera levantamiento tácito automático de la glosa.</t>
        </is>
      </c>
    </row>
    <row r="9" ht="24" customHeight="1">
      <c r="A9" s="27" t="n">
        <v>5</v>
      </c>
      <c r="B9" s="28" t="inlineStr">
        <is>
          <t>Conciliación Extrajudicial SNS</t>
        </is>
      </c>
      <c r="C9" s="29" t="inlineStr">
        <is>
          <t>Solicitud ante Delegada de Procedimientos Jurisprudenciales y Conciliación SNS (Ley 1122/07 Art. 41).</t>
        </is>
      </c>
      <c r="D9" s="29" t="inlineStr">
        <is>
          <t>El Acta de Conciliación o Constancia presta mérito ejecutivo de título complejo.</t>
        </is>
      </c>
    </row>
    <row r="10" ht="24" customHeight="1">
      <c r="A10" s="27" t="n">
        <v>6</v>
      </c>
      <c r="B10" s="28" t="inlineStr">
        <is>
          <t>Mandamiento Ejecutivo de Pago</t>
        </is>
      </c>
      <c r="C10" s="29" t="inlineStr">
        <is>
          <t>Demanda ejecutiva ante Juez Civil del Circuito (CGP Art. 422) o Cobro Coactivo CPACA Art. 98.</t>
        </is>
      </c>
      <c r="D10" s="29" t="inlineStr">
        <is>
          <t>Embargo de cuentas corrientes y recursos inembargables exceptuados de la pagadora.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2026-09-29T21:25:00Z</dcterms:created>
  <dcterms:modified xmlns:dcterms="http://purl.org/dc/terms/" xmlns:xsi="http://www.w3.org/2001/XMLSchema-instance" xsi:type="dcterms:W3CDTF">2026-09-29T21:25:00Z</dcterms:modified>
</cp:coreProperties>
</file>